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'Лист1'!$A$1:$J$103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<sst xmlns="http://schemas.openxmlformats.org/spreadsheetml/2006/main" count="459" uniqueCount="174">
  <si>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</si>
  <si>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</si>
  <si>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</si>
  <si>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</si>
  <si>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</si>
  <si>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</si>
  <si>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</si>
  <si>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</si>
  <si>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</si>
  <si>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</si>
  <si>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</si>
  <si>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</si>
  <si>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</si>
  <si>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</si>
  <si>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</si>
  <si>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</si>
  <si>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</si>
  <si>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</si>
  <si>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</si>
  <si>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</si>
  <si>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</si>
  <si>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</si>
  <si>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</si>
  <si>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</si>
  <si>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</si>
  <si>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</si>
  <si>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</si>
  <si>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</si>
  <si>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</si>
  <si>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</si>
  <si>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</si>
  <si>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</si>
  <si>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</si>
  <si>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</si>
  <si>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</si>
  <si>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</si>
  <si>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</si>
  <si>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</si>
  <si>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</si>
  <si>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</si>
  <si>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</si>
  <si>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</si>
  <si>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</si>
  <si>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</si>
  <si>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</si>
  <si>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</si>
  <si>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</si>
  <si>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244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</si>
  <si>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</si>
  <si>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</si>
  <si>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</si>
  <si>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</si>
  <si>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</si>
  <si>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</si>
  <si>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</si>
  <si>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</si>
  <si>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</si>
  <si>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</si>
  <si>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</si>
  <si>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</si>
  <si>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</si>
  <si>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</si>
  <si>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</si>
  <si>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</si>
  <si>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</si>
  <si>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</si>
  <si>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</si>
  <si>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Дорожные фонды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</si>
  <si>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</si>
  <si>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</si>
  <si>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</si>
  <si>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</si>
  <si>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</si>
  <si>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</si>
  <si>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 xml:space="preserve">Муниципальная программа «Обеспечение безопасности дорожного движения на территории Муниципального образования «Сергиевское сельское поселение» 2018-2020 годы» 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</si>
  <si>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</si>
  <si>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</si>
  <si>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</si>
  <si>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</si>
  <si>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</si>
  <si>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</si>
  <si>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</si>
  <si>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</si>
  <si>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</si>
  <si>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</si>
  <si>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</si>
  <si>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</si>
  <si>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</si>
  <si>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</si>
  <si>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</si>
  <si>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</si>
  <si>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</si>
  <si>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</si>
  <si>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</si>
  <si>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</si>
  <si>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</si>
  <si>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</si>
  <si>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</si>
  <si>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</si>
  <si>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</si>
  <si>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</si>
  <si>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</si>
  <si>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</si>
  <si>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</si>
  <si>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</si>
  <si>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</si>
  <si>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</si>
  <si>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</si>
  <si>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</si>
  <si>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</si>
  <si>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</si>
  <si>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</si>
  <si>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 7  000Ф200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</si>
  <si>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</si>
  <si>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</si>
  <si>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</si>
  <si>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</si>
  <si>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</si>
  <si>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</si>
  <si>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</si>
  <si>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</si>
  <si>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</si>
  <si>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</si>
  <si>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</si>
  <si>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</si>
  <si>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</si>
  <si>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</si>
  <si>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</si>
  <si>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</si>
  <si>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</si>
  <si>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</si>
  <si>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</si>
  <si>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</si>
  <si>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</si>
  <si>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</si>
  <si>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</si>
  <si>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200</t>
  </si>
  <si>
    <t>120</t>
  </si>
  <si>
    <t>800</t>
  </si>
  <si>
    <t>300</t>
  </si>
  <si>
    <t>500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</si>
  <si>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</si>
  <si>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07</t>
  </si>
  <si>
    <t>Обеспечение проведения выборов и референдумов</t>
  </si>
  <si>
    <t>00 0 0000 000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</si>
  <si>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</si>
  <si>
    <t>Распределение асссгнований из бюджета муниципального  образования " Сергиевское сельское поселение"   на 2022 год по разделам и подразделам, целевым статьям и видам расходов функциональной классификации расходов Российской Федерации</t>
  </si>
  <si>
    <t>619000К700</t>
  </si>
  <si>
    <t>6190000000</t>
  </si>
  <si>
    <t>Муниципальная программа  "Памятные и юбилейные даты в муниципальном образовании "Сергиевское сельское поселение"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</si>
  <si>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</si>
  <si>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61 7  0000000</t>
  </si>
  <si>
    <r>
      <t>61 7 000Ф900</t>
    </r>
    <r>
      <rPr>
        <sz val="11"/>
        <color indexed="8"/>
        <rFont val="Times New Roman"/>
        <family val="1"/>
      </rPr>
      <t xml:space="preserve"> </t>
    </r>
  </si>
  <si>
    <t xml:space="preserve">Приложение № 11
к  бюджету муниципального образования " Сергиевское сельское поселение"   Решение №26 от 29.12.2021г.                                  
</t>
  </si>
  <si>
    <t>6170055490</t>
  </si>
  <si>
    <t>изменен</t>
  </si>
  <si>
    <t>6Ч 5 3000500</t>
  </si>
  <si>
    <t>6Ч 5 2000500</t>
  </si>
  <si>
    <t>6Ч 5 1000500</t>
  </si>
  <si>
    <t>6Ч 5 006048Ш</t>
  </si>
  <si>
    <t>Софинансирование проектов развития территорий муниципальных образований Республики Адыгея основанных на местных инициативах за счет поступления от денежных пожертвований, предоставляемых физическими лицами получателям средств бюджетов сельских поселений</t>
  </si>
  <si>
    <t>софинансирование проектов развития общественной инфраструктуры основанных на местных инициативах на территории МО «Сергиевское сельское поселение» за счет прочих безвозмездных поступлений от юридических лиц в бюджеты сельских поселений</t>
  </si>
  <si>
    <t>софинансирование проектов развития общественной инфраструктуры основанных на местных инициативах на территории МО «Сергиевское сельское поселение» за счет средств местного бюджета</t>
  </si>
  <si>
    <t xml:space="preserve">муниципальная программа «Дорожная деятельность»  на территории Муниципального образования «Сергиевское сельское поселение» </t>
  </si>
  <si>
    <t xml:space="preserve">6Д000 00000  </t>
  </si>
  <si>
    <t>0409</t>
  </si>
  <si>
    <t>6Д10000000</t>
  </si>
  <si>
    <t>Муниципальная подпрограмма «Обеспечение безопасности дорожного движения на территории Муниципального образования «Сергиевское сельское поселение</t>
  </si>
  <si>
    <t xml:space="preserve">Муниципальная подпрограмма  «Содержание и ремонт автомобильных дорог общего пользования местного значения </t>
  </si>
  <si>
    <t>6Д20000000</t>
  </si>
  <si>
    <t xml:space="preserve">изменен </t>
  </si>
  <si>
    <t xml:space="preserve">на </t>
  </si>
  <si>
    <t>на</t>
  </si>
  <si>
    <t xml:space="preserve">Приложение № 8
к решению СНД  "МО " Сергиевское сельское поселение"   Решение №55 от14.112022г.             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</si>
</sst>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center" wrapText="1"/>
    </xf>
    <xf numFmtId="179" fontId="9" fillId="0" borderId="10" xfId="60" applyNumberFormat="1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9" fontId="4" fillId="0" borderId="11" xfId="6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179" fontId="9" fillId="0" borderId="12" xfId="6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79" fontId="9" fillId="0" borderId="14" xfId="60" applyNumberFormat="1" applyFont="1" applyBorder="1" applyAlignment="1">
      <alignment horizontal="right" wrapText="1"/>
    </xf>
    <xf numFmtId="179" fontId="4" fillId="0" borderId="12" xfId="60" applyNumberFormat="1" applyFont="1" applyBorder="1" applyAlignment="1">
      <alignment horizontal="right" wrapText="1"/>
    </xf>
    <xf numFmtId="0" fontId="11" fillId="0" borderId="13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6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79" fontId="4" fillId="0" borderId="16" xfId="6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79" fontId="9" fillId="0" borderId="13" xfId="6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87" fontId="4" fillId="0" borderId="10" xfId="60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 wrapText="1"/>
    </xf>
    <xf numFmtId="0" fontId="0" fillId="0" borderId="21" xfId="0" applyFont="1" applyBorder="1" applyAlignment="1">
      <alignment/>
    </xf>
    <xf numFmtId="187" fontId="9" fillId="0" borderId="10" xfId="60" applyNumberFormat="1" applyFont="1" applyBorder="1" applyAlignment="1">
      <alignment horizontal="right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right" wrapText="1"/>
    </xf>
    <xf numFmtId="0" fontId="13" fillId="0" borderId="17" xfId="0" applyFont="1" applyBorder="1" applyAlignment="1">
      <alignment wrapText="1"/>
    </xf>
    <xf numFmtId="0" fontId="11" fillId="0" borderId="23" xfId="0" applyFont="1" applyBorder="1" applyAlignment="1">
      <alignment/>
    </xf>
    <xf numFmtId="179" fontId="9" fillId="0" borderId="24" xfId="60" applyNumberFormat="1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9" fillId="0" borderId="26" xfId="0" applyFont="1" applyBorder="1" applyAlignment="1">
      <alignment horizontal="right" wrapText="1"/>
    </xf>
    <xf numFmtId="49" fontId="9" fillId="0" borderId="23" xfId="0" applyNumberFormat="1" applyFont="1" applyBorder="1" applyAlignment="1">
      <alignment horizontal="right" wrapText="1"/>
    </xf>
    <xf numFmtId="179" fontId="9" fillId="0" borderId="16" xfId="60" applyNumberFormat="1" applyFont="1" applyBorder="1" applyAlignment="1">
      <alignment horizontal="right" wrapText="1"/>
    </xf>
    <xf numFmtId="179" fontId="4" fillId="0" borderId="24" xfId="6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187" fontId="4" fillId="0" borderId="12" xfId="60" applyNumberFormat="1" applyFont="1" applyBorder="1" applyAlignment="1">
      <alignment horizontal="right" wrapText="1"/>
    </xf>
    <xf numFmtId="187" fontId="4" fillId="0" borderId="11" xfId="60" applyNumberFormat="1" applyFont="1" applyBorder="1" applyAlignment="1">
      <alignment horizontal="right" wrapText="1"/>
    </xf>
    <xf numFmtId="0" fontId="13" fillId="0" borderId="27" xfId="0" applyFont="1" applyBorder="1" applyAlignment="1">
      <alignment wrapText="1"/>
    </xf>
    <xf numFmtId="49" fontId="9" fillId="0" borderId="22" xfId="0" applyNumberFormat="1" applyFont="1" applyBorder="1" applyAlignment="1">
      <alignment wrapText="1"/>
    </xf>
    <xf numFmtId="179" fontId="9" fillId="0" borderId="18" xfId="60" applyNumberFormat="1" applyFont="1" applyBorder="1" applyAlignment="1">
      <alignment horizontal="right" wrapText="1"/>
    </xf>
    <xf numFmtId="0" fontId="0" fillId="0" borderId="23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49" fontId="9" fillId="0" borderId="31" xfId="0" applyNumberFormat="1" applyFont="1" applyBorder="1" applyAlignment="1">
      <alignment horizontal="right" wrapText="1"/>
    </xf>
    <xf numFmtId="49" fontId="9" fillId="0" borderId="23" xfId="0" applyNumberFormat="1" applyFont="1" applyBorder="1" applyAlignment="1">
      <alignment wrapText="1"/>
    </xf>
    <xf numFmtId="179" fontId="4" fillId="0" borderId="13" xfId="60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right" wrapText="1"/>
    </xf>
    <xf numFmtId="179" fontId="9" fillId="0" borderId="28" xfId="60" applyNumberFormat="1" applyFont="1" applyBorder="1" applyAlignment="1">
      <alignment horizontal="right" wrapText="1"/>
    </xf>
    <xf numFmtId="0" fontId="11" fillId="0" borderId="12" xfId="0" applyFont="1" applyBorder="1" applyAlignment="1">
      <alignment/>
    </xf>
    <xf numFmtId="49" fontId="4" fillId="0" borderId="32" xfId="0" applyNumberFormat="1" applyFont="1" applyBorder="1" applyAlignment="1">
      <alignment horizontal="right" wrapText="1"/>
    </xf>
    <xf numFmtId="49" fontId="4" fillId="0" borderId="33" xfId="0" applyNumberFormat="1" applyFont="1" applyBorder="1" applyAlignment="1">
      <alignment horizontal="right" wrapText="1"/>
    </xf>
    <xf numFmtId="187" fontId="9" fillId="0" borderId="18" xfId="60" applyNumberFormat="1" applyFont="1" applyBorder="1" applyAlignment="1">
      <alignment horizontal="right" wrapText="1"/>
    </xf>
    <xf numFmtId="0" fontId="11" fillId="0" borderId="31" xfId="0" applyFont="1" applyBorder="1" applyAlignment="1">
      <alignment/>
    </xf>
    <xf numFmtId="49" fontId="9" fillId="0" borderId="34" xfId="0" applyNumberFormat="1" applyFont="1" applyBorder="1" applyAlignment="1">
      <alignment horizontal="right" wrapText="1"/>
    </xf>
    <xf numFmtId="179" fontId="4" fillId="0" borderId="31" xfId="60" applyNumberFormat="1" applyFont="1" applyBorder="1" applyAlignment="1">
      <alignment horizontal="right" wrapText="1"/>
    </xf>
    <xf numFmtId="0" fontId="1" fillId="0" borderId="30" xfId="0" applyFont="1" applyBorder="1" applyAlignment="1">
      <alignment wrapText="1"/>
    </xf>
    <xf numFmtId="179" fontId="9" fillId="0" borderId="11" xfId="60" applyNumberFormat="1" applyFont="1" applyBorder="1" applyAlignment="1">
      <alignment horizontal="right" wrapText="1"/>
    </xf>
    <xf numFmtId="0" fontId="0" fillId="0" borderId="23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1" fillId="0" borderId="11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15" fillId="0" borderId="0" xfId="0" applyFont="1" applyAlignment="1">
      <alignment/>
    </xf>
    <xf numFmtId="179" fontId="9" fillId="0" borderId="35" xfId="60" applyNumberFormat="1" applyFont="1" applyBorder="1" applyAlignment="1">
      <alignment horizontal="center" wrapText="1"/>
    </xf>
    <xf numFmtId="179" fontId="9" fillId="0" borderId="35" xfId="60" applyNumberFormat="1" applyFont="1" applyBorder="1" applyAlignment="1">
      <alignment horizontal="right" wrapText="1"/>
    </xf>
    <xf numFmtId="179" fontId="4" fillId="0" borderId="35" xfId="60" applyNumberFormat="1" applyFont="1" applyBorder="1" applyAlignment="1">
      <alignment horizontal="right" wrapText="1"/>
    </xf>
    <xf numFmtId="179" fontId="9" fillId="0" borderId="34" xfId="60" applyNumberFormat="1" applyFont="1" applyBorder="1" applyAlignment="1">
      <alignment horizontal="right" wrapText="1"/>
    </xf>
    <xf numFmtId="179" fontId="4" fillId="0" borderId="36" xfId="60" applyNumberFormat="1" applyFont="1" applyBorder="1" applyAlignment="1">
      <alignment horizontal="right" wrapText="1"/>
    </xf>
    <xf numFmtId="179" fontId="9" fillId="0" borderId="31" xfId="60" applyNumberFormat="1" applyFont="1" applyBorder="1" applyAlignment="1">
      <alignment horizontal="right" wrapText="1"/>
    </xf>
    <xf numFmtId="179" fontId="9" fillId="0" borderId="15" xfId="60" applyNumberFormat="1" applyFont="1" applyBorder="1" applyAlignment="1">
      <alignment horizontal="right" wrapText="1"/>
    </xf>
    <xf numFmtId="179" fontId="4" fillId="0" borderId="37" xfId="60" applyNumberFormat="1" applyFont="1" applyBorder="1" applyAlignment="1">
      <alignment horizontal="right" wrapText="1"/>
    </xf>
    <xf numFmtId="179" fontId="9" fillId="0" borderId="37" xfId="60" applyNumberFormat="1" applyFont="1" applyBorder="1" applyAlignment="1">
      <alignment horizontal="right" wrapText="1"/>
    </xf>
    <xf numFmtId="179" fontId="9" fillId="0" borderId="27" xfId="60" applyNumberFormat="1" applyFont="1" applyBorder="1" applyAlignment="1">
      <alignment horizontal="right" wrapText="1"/>
    </xf>
    <xf numFmtId="179" fontId="4" fillId="0" borderId="15" xfId="60" applyNumberFormat="1" applyFont="1" applyBorder="1" applyAlignment="1">
      <alignment horizontal="right" wrapText="1"/>
    </xf>
    <xf numFmtId="187" fontId="9" fillId="0" borderId="27" xfId="60" applyNumberFormat="1" applyFont="1" applyBorder="1" applyAlignment="1">
      <alignment horizontal="right" wrapText="1"/>
    </xf>
    <xf numFmtId="179" fontId="9" fillId="0" borderId="38" xfId="60" applyNumberFormat="1" applyFont="1" applyBorder="1" applyAlignment="1">
      <alignment horizontal="right" wrapText="1"/>
    </xf>
    <xf numFmtId="179" fontId="9" fillId="0" borderId="36" xfId="60" applyNumberFormat="1" applyFont="1" applyBorder="1" applyAlignment="1">
      <alignment horizontal="right" wrapText="1"/>
    </xf>
    <xf numFmtId="187" fontId="9" fillId="0" borderId="35" xfId="60" applyNumberFormat="1" applyFont="1" applyBorder="1" applyAlignment="1">
      <alignment horizontal="right" wrapText="1"/>
    </xf>
    <xf numFmtId="187" fontId="4" fillId="0" borderId="35" xfId="60" applyNumberFormat="1" applyFont="1" applyBorder="1" applyAlignment="1">
      <alignment horizontal="right" wrapText="1"/>
    </xf>
    <xf numFmtId="187" fontId="4" fillId="0" borderId="37" xfId="60" applyNumberFormat="1" applyFont="1" applyBorder="1" applyAlignment="1">
      <alignment horizontal="right" wrapText="1"/>
    </xf>
    <xf numFmtId="179" fontId="4" fillId="0" borderId="34" xfId="60" applyNumberFormat="1" applyFont="1" applyBorder="1" applyAlignment="1">
      <alignment horizontal="right" wrapText="1"/>
    </xf>
    <xf numFmtId="187" fontId="4" fillId="0" borderId="36" xfId="60" applyNumberFormat="1" applyFont="1" applyBorder="1" applyAlignment="1">
      <alignment horizontal="right" wrapText="1"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0" fillId="0" borderId="22" xfId="0" applyBorder="1" applyAlignment="1">
      <alignment/>
    </xf>
    <xf numFmtId="14" fontId="0" fillId="0" borderId="39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6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2" fillId="0" borderId="35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8" fillId="0" borderId="37" xfId="42" applyFont="1" applyBorder="1" applyAlignment="1" applyProtection="1">
      <alignment horizontal="center" wrapText="1"/>
      <protection/>
    </xf>
    <xf numFmtId="0" fontId="8" fillId="0" borderId="31" xfId="42" applyFont="1" applyBorder="1" applyAlignment="1" applyProtection="1">
      <alignment horizontal="center" wrapText="1"/>
      <protection/>
    </xf>
    <xf numFmtId="0" fontId="8" fillId="0" borderId="36" xfId="42" applyFont="1" applyBorder="1" applyAlignment="1" applyProtection="1">
      <alignment horizontal="center" wrapText="1"/>
      <protection/>
    </xf>
    <xf numFmtId="0" fontId="7" fillId="0" borderId="1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4" fillId="0" borderId="43" xfId="0" applyNumberFormat="1" applyFont="1" applyFill="1" applyBorder="1" applyAlignment="1">
      <alignment wrapText="1"/>
    </xf>
    <xf numFmtId="49" fontId="4" fillId="0" borderId="43" xfId="0" applyNumberFormat="1" applyFont="1" applyFill="1" applyBorder="1" applyAlignment="1">
      <alignment horizontal="right" wrapText="1"/>
    </xf>
    <xf numFmtId="0" fontId="3" fillId="0" borderId="35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6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="90" zoomScaleSheetLayoutView="90" zoomScalePageLayoutView="0" workbookViewId="0" topLeftCell="A1">
      <selection activeCell="I2" sqref="I2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9.375" style="0" customWidth="1"/>
    <col min="7" max="7" width="8.25390625" style="0" hidden="1" customWidth="1"/>
    <col min="8" max="8" width="11.875" style="0" customWidth="1"/>
    <col min="9" max="9" width="12.375" style="0" customWidth="1"/>
    <col min="10" max="10" width="14.00390625" style="1" customWidth="1"/>
  </cols>
  <sheetData>
    <row r="1" spans="4:8" ht="66" customHeight="1">
      <c r="D1" s="141" t="s">
        <v>173</v>
      </c>
      <c r="E1" s="142"/>
      <c r="F1" s="142"/>
      <c r="G1" s="142"/>
      <c r="H1" s="142"/>
    </row>
    <row r="2" spans="4:8" ht="48.75" customHeight="1">
      <c r="D2" s="143" t="s">
        <v>153</v>
      </c>
      <c r="E2" s="143"/>
      <c r="F2" s="143"/>
      <c r="G2" s="143"/>
      <c r="H2" s="143"/>
    </row>
    <row r="3" spans="1:8" ht="45" customHeight="1">
      <c r="A3" s="150" t="s">
        <v>146</v>
      </c>
      <c r="B3" s="150"/>
      <c r="C3" s="150"/>
      <c r="D3" s="150"/>
      <c r="E3" s="150"/>
      <c r="F3" s="150"/>
      <c r="G3" s="150"/>
      <c r="H3" s="150"/>
    </row>
    <row r="4" spans="1:10" ht="10.5" customHeight="1" thickBot="1">
      <c r="A4" s="13"/>
      <c r="B4" s="13"/>
      <c r="C4" s="13"/>
      <c r="D4" s="13"/>
      <c r="E4" s="13"/>
      <c r="F4" s="13"/>
      <c r="G4" s="13"/>
      <c r="H4" s="13"/>
      <c r="J4" s="20"/>
    </row>
    <row r="5" spans="1:10" ht="12.75" customHeight="1">
      <c r="A5" s="159" t="s">
        <v>2</v>
      </c>
      <c r="B5" s="147" t="s">
        <v>0</v>
      </c>
      <c r="C5" s="148"/>
      <c r="D5" s="148"/>
      <c r="E5" s="148"/>
      <c r="F5" s="148"/>
      <c r="G5" s="149"/>
      <c r="H5" s="151">
        <v>2022</v>
      </c>
      <c r="I5" s="137">
        <v>2022</v>
      </c>
      <c r="J5" s="139">
        <v>2022</v>
      </c>
    </row>
    <row r="6" spans="1:10" ht="23.25" customHeight="1">
      <c r="A6" s="160"/>
      <c r="B6" s="167" t="s">
        <v>6</v>
      </c>
      <c r="C6" s="164" t="s">
        <v>1</v>
      </c>
      <c r="D6" s="165"/>
      <c r="E6" s="165"/>
      <c r="F6" s="165"/>
      <c r="G6" s="166"/>
      <c r="H6" s="152"/>
      <c r="I6" s="138"/>
      <c r="J6" s="140"/>
    </row>
    <row r="7" spans="1:10" ht="12.75" customHeight="1">
      <c r="A7" s="160"/>
      <c r="B7" s="168"/>
      <c r="C7" s="159" t="s">
        <v>3</v>
      </c>
      <c r="D7" s="159" t="s">
        <v>4</v>
      </c>
      <c r="E7" s="159" t="s">
        <v>5</v>
      </c>
      <c r="F7" s="144" t="s">
        <v>7</v>
      </c>
      <c r="G7" s="156" t="s">
        <v>32</v>
      </c>
      <c r="H7" s="153" t="s">
        <v>33</v>
      </c>
      <c r="I7" s="128" t="s">
        <v>155</v>
      </c>
      <c r="J7" s="130" t="s">
        <v>170</v>
      </c>
    </row>
    <row r="8" spans="1:10" ht="12.75">
      <c r="A8" s="160"/>
      <c r="B8" s="168"/>
      <c r="C8" s="160"/>
      <c r="D8" s="160"/>
      <c r="E8" s="160"/>
      <c r="F8" s="145"/>
      <c r="G8" s="157"/>
      <c r="H8" s="154"/>
      <c r="I8" s="128" t="s">
        <v>171</v>
      </c>
      <c r="J8" s="130" t="s">
        <v>172</v>
      </c>
    </row>
    <row r="9" spans="1:10" ht="12.75">
      <c r="A9" s="160"/>
      <c r="B9" s="168"/>
      <c r="C9" s="160"/>
      <c r="D9" s="160"/>
      <c r="E9" s="160"/>
      <c r="F9" s="145"/>
      <c r="G9" s="157"/>
      <c r="H9" s="154"/>
      <c r="I9" s="135">
        <v>44652</v>
      </c>
      <c r="J9" s="136">
        <v>44896</v>
      </c>
    </row>
    <row r="10" spans="1:10" ht="13.5" thickBot="1">
      <c r="A10" s="161"/>
      <c r="B10" s="169"/>
      <c r="C10" s="161"/>
      <c r="D10" s="161"/>
      <c r="E10" s="161"/>
      <c r="F10" s="146"/>
      <c r="G10" s="158"/>
      <c r="H10" s="155"/>
      <c r="I10" s="129"/>
      <c r="J10" s="131"/>
    </row>
    <row r="11" spans="1:8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10"/>
    </row>
    <row r="12" spans="1:10" ht="12.75">
      <c r="A12" s="11" t="s">
        <v>27</v>
      </c>
      <c r="B12" s="10"/>
      <c r="C12" s="10"/>
      <c r="D12" s="10"/>
      <c r="E12" s="10"/>
      <c r="F12" s="10"/>
      <c r="G12" s="1"/>
      <c r="H12" s="16">
        <f>H13+H46+H48+H55+H64+H88+H93+H96+H99</f>
        <v>12664.400000000003</v>
      </c>
      <c r="I12" s="109">
        <f>I13+I46+I48+I55+I64+I88+I96+I93+I99</f>
        <v>14868.800000000001</v>
      </c>
      <c r="J12" s="16">
        <f>J13+J46+J48+J55+J64+J88+J96+J93+J99</f>
        <v>17711.47</v>
      </c>
    </row>
    <row r="13" spans="1:10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84</v>
      </c>
      <c r="F13" s="12" t="s">
        <v>15</v>
      </c>
      <c r="G13" s="1"/>
      <c r="H13" s="17">
        <f>H14+H28+H30</f>
        <v>6590.6</v>
      </c>
      <c r="I13" s="110">
        <f>I14+I26+I28+I30</f>
        <v>7060.6</v>
      </c>
      <c r="J13" s="17">
        <f>J14+J26+J28+J30</f>
        <v>6845.600000000001</v>
      </c>
    </row>
    <row r="14" spans="1:10" ht="25.5" customHeight="1">
      <c r="A14" s="2" t="s">
        <v>54</v>
      </c>
      <c r="B14" s="3"/>
      <c r="C14" s="12" t="s">
        <v>13</v>
      </c>
      <c r="D14" s="12" t="s">
        <v>16</v>
      </c>
      <c r="E14" s="12" t="s">
        <v>83</v>
      </c>
      <c r="F14" s="12" t="s">
        <v>15</v>
      </c>
      <c r="G14" s="1"/>
      <c r="H14" s="17">
        <f>H15+H18</f>
        <v>5095</v>
      </c>
      <c r="I14" s="110">
        <f>I15+I18</f>
        <v>5095</v>
      </c>
      <c r="J14" s="17">
        <f>J15+J18</f>
        <v>5290.300000000001</v>
      </c>
    </row>
    <row r="15" spans="1:10" ht="52.5" customHeight="1">
      <c r="A15" s="2" t="s">
        <v>9</v>
      </c>
      <c r="B15" s="4"/>
      <c r="C15" s="4" t="s">
        <v>10</v>
      </c>
      <c r="D15" s="4" t="s">
        <v>11</v>
      </c>
      <c r="E15" s="4" t="s">
        <v>84</v>
      </c>
      <c r="F15" s="4" t="s">
        <v>12</v>
      </c>
      <c r="G15" s="1"/>
      <c r="H15" s="17">
        <f>H16</f>
        <v>977.4</v>
      </c>
      <c r="I15" s="110">
        <f>I16+I17</f>
        <v>977.4</v>
      </c>
      <c r="J15" s="17">
        <f>J16+J17</f>
        <v>1107.6</v>
      </c>
    </row>
    <row r="16" spans="1:10" ht="15" customHeight="1">
      <c r="A16" s="5" t="s">
        <v>31</v>
      </c>
      <c r="B16" s="6"/>
      <c r="C16" s="9" t="s">
        <v>13</v>
      </c>
      <c r="D16" s="9" t="s">
        <v>14</v>
      </c>
      <c r="E16" s="9" t="s">
        <v>86</v>
      </c>
      <c r="F16" s="9" t="s">
        <v>15</v>
      </c>
      <c r="G16" s="1"/>
      <c r="H16" s="18">
        <v>977.4</v>
      </c>
      <c r="I16" s="111">
        <v>977.4</v>
      </c>
      <c r="J16" s="18">
        <v>977.4</v>
      </c>
    </row>
    <row r="17" spans="1:10" ht="15" customHeight="1">
      <c r="A17" s="5" t="s">
        <v>31</v>
      </c>
      <c r="B17" s="6"/>
      <c r="C17" s="9" t="s">
        <v>13</v>
      </c>
      <c r="D17" s="9" t="s">
        <v>14</v>
      </c>
      <c r="E17" s="9" t="s">
        <v>154</v>
      </c>
      <c r="F17" s="9" t="s">
        <v>15</v>
      </c>
      <c r="G17" s="1"/>
      <c r="H17" s="17"/>
      <c r="I17" s="111"/>
      <c r="J17" s="18">
        <v>130.2</v>
      </c>
    </row>
    <row r="18" spans="1:10" ht="72.75" customHeight="1">
      <c r="A18" s="2" t="s">
        <v>18</v>
      </c>
      <c r="B18" s="4"/>
      <c r="C18" s="12" t="s">
        <v>13</v>
      </c>
      <c r="D18" s="12" t="s">
        <v>19</v>
      </c>
      <c r="E18" s="12" t="s">
        <v>82</v>
      </c>
      <c r="F18" s="12" t="s">
        <v>12</v>
      </c>
      <c r="G18" s="1"/>
      <c r="H18" s="18">
        <f>H19</f>
        <v>4117.6</v>
      </c>
      <c r="I18" s="110">
        <f>I19+I22</f>
        <v>4117.6</v>
      </c>
      <c r="J18" s="17">
        <f>J19+J22</f>
        <v>4182.700000000001</v>
      </c>
    </row>
    <row r="19" spans="1:10" ht="24" customHeight="1">
      <c r="A19" s="5" t="s">
        <v>51</v>
      </c>
      <c r="B19" s="6"/>
      <c r="C19" s="9" t="s">
        <v>13</v>
      </c>
      <c r="D19" s="9" t="s">
        <v>19</v>
      </c>
      <c r="E19" s="9" t="s">
        <v>81</v>
      </c>
      <c r="F19" s="9" t="s">
        <v>15</v>
      </c>
      <c r="G19" s="1"/>
      <c r="H19" s="18">
        <f>H20</f>
        <v>4117.6</v>
      </c>
      <c r="I19" s="111">
        <f>I20</f>
        <v>4117.6</v>
      </c>
      <c r="J19" s="18">
        <f>J20</f>
        <v>4117.6</v>
      </c>
    </row>
    <row r="20" spans="1:10" ht="25.5">
      <c r="A20" s="5" t="s">
        <v>52</v>
      </c>
      <c r="B20" s="7"/>
      <c r="C20" s="9" t="s">
        <v>13</v>
      </c>
      <c r="D20" s="9" t="s">
        <v>19</v>
      </c>
      <c r="E20" s="9" t="s">
        <v>81</v>
      </c>
      <c r="F20" s="9" t="s">
        <v>15</v>
      </c>
      <c r="G20" s="1"/>
      <c r="H20" s="18">
        <v>4117.6</v>
      </c>
      <c r="I20" s="111">
        <f>I21+I23+I24+I25</f>
        <v>4117.6</v>
      </c>
      <c r="J20" s="18">
        <f>J21+J23+J24+J25</f>
        <v>4117.6</v>
      </c>
    </row>
    <row r="21" spans="1:10" ht="24.75" customHeight="1">
      <c r="A21" s="5" t="s">
        <v>45</v>
      </c>
      <c r="B21" s="6"/>
      <c r="C21" s="9" t="s">
        <v>13</v>
      </c>
      <c r="D21" s="9" t="s">
        <v>19</v>
      </c>
      <c r="E21" s="9" t="s">
        <v>81</v>
      </c>
      <c r="F21" s="9" t="s">
        <v>137</v>
      </c>
      <c r="G21" s="1"/>
      <c r="H21" s="18">
        <v>3827.6</v>
      </c>
      <c r="I21" s="111">
        <v>3827.6</v>
      </c>
      <c r="J21" s="18">
        <v>3827.6</v>
      </c>
    </row>
    <row r="22" spans="1:10" ht="24.75" customHeight="1">
      <c r="A22" s="5" t="s">
        <v>45</v>
      </c>
      <c r="B22" s="6"/>
      <c r="C22" s="9" t="s">
        <v>13</v>
      </c>
      <c r="D22" s="9" t="s">
        <v>19</v>
      </c>
      <c r="E22" s="9" t="s">
        <v>154</v>
      </c>
      <c r="F22" s="9" t="s">
        <v>15</v>
      </c>
      <c r="G22" s="1"/>
      <c r="H22" s="38"/>
      <c r="I22" s="111"/>
      <c r="J22" s="18">
        <v>65.1</v>
      </c>
    </row>
    <row r="23" spans="1:10" ht="26.25" customHeight="1">
      <c r="A23" s="46" t="s">
        <v>48</v>
      </c>
      <c r="B23" s="6"/>
      <c r="C23" s="9" t="s">
        <v>13</v>
      </c>
      <c r="D23" s="9" t="s">
        <v>19</v>
      </c>
      <c r="E23" s="9" t="s">
        <v>81</v>
      </c>
      <c r="F23" s="9" t="s">
        <v>136</v>
      </c>
      <c r="G23" s="1"/>
      <c r="H23" s="18">
        <v>270</v>
      </c>
      <c r="I23" s="111">
        <v>270</v>
      </c>
      <c r="J23" s="18">
        <v>270</v>
      </c>
    </row>
    <row r="24" spans="1:10" ht="26.25" customHeight="1">
      <c r="A24" s="39" t="s">
        <v>46</v>
      </c>
      <c r="B24" s="56"/>
      <c r="C24" s="15" t="s">
        <v>13</v>
      </c>
      <c r="D24" s="15" t="s">
        <v>19</v>
      </c>
      <c r="E24" s="9" t="s">
        <v>81</v>
      </c>
      <c r="F24" s="15" t="s">
        <v>138</v>
      </c>
      <c r="G24" s="37"/>
      <c r="H24" s="38">
        <v>5</v>
      </c>
      <c r="I24" s="95">
        <v>5</v>
      </c>
      <c r="J24" s="18">
        <v>5</v>
      </c>
    </row>
    <row r="25" spans="1:10" ht="26.25" customHeight="1">
      <c r="A25" s="5" t="s">
        <v>50</v>
      </c>
      <c r="B25" s="6"/>
      <c r="C25" s="9" t="s">
        <v>13</v>
      </c>
      <c r="D25" s="9" t="s">
        <v>19</v>
      </c>
      <c r="E25" s="9" t="s">
        <v>81</v>
      </c>
      <c r="F25" s="9" t="s">
        <v>138</v>
      </c>
      <c r="G25" s="1"/>
      <c r="H25" s="18">
        <v>15</v>
      </c>
      <c r="I25" s="111">
        <v>15</v>
      </c>
      <c r="J25" s="18">
        <v>15</v>
      </c>
    </row>
    <row r="26" spans="1:10" ht="26.25" customHeight="1" thickBot="1">
      <c r="A26" s="62" t="s">
        <v>143</v>
      </c>
      <c r="B26" s="101"/>
      <c r="C26" s="69" t="s">
        <v>13</v>
      </c>
      <c r="D26" s="69" t="s">
        <v>142</v>
      </c>
      <c r="E26" s="29" t="s">
        <v>144</v>
      </c>
      <c r="F26" s="69" t="s">
        <v>15</v>
      </c>
      <c r="G26" s="65"/>
      <c r="H26" s="66"/>
      <c r="I26" s="112">
        <v>30</v>
      </c>
      <c r="J26" s="17"/>
    </row>
    <row r="27" spans="1:10" ht="26.25" customHeight="1">
      <c r="A27" s="35" t="s">
        <v>143</v>
      </c>
      <c r="B27" s="35"/>
      <c r="C27" s="29" t="s">
        <v>13</v>
      </c>
      <c r="D27" s="29" t="s">
        <v>142</v>
      </c>
      <c r="E27" s="29" t="s">
        <v>144</v>
      </c>
      <c r="F27" s="29" t="s">
        <v>15</v>
      </c>
      <c r="G27" s="22"/>
      <c r="H27" s="27"/>
      <c r="I27" s="113">
        <v>30</v>
      </c>
      <c r="J27" s="18"/>
    </row>
    <row r="28" spans="1:10" ht="27.75" customHeight="1" thickBot="1">
      <c r="A28" s="62" t="s">
        <v>87</v>
      </c>
      <c r="B28" s="101"/>
      <c r="C28" s="69" t="s">
        <v>13</v>
      </c>
      <c r="D28" s="69" t="s">
        <v>30</v>
      </c>
      <c r="E28" s="69" t="s">
        <v>84</v>
      </c>
      <c r="F28" s="69" t="s">
        <v>15</v>
      </c>
      <c r="G28" s="65"/>
      <c r="H28" s="66">
        <f>H29</f>
        <v>82.6</v>
      </c>
      <c r="I28" s="112">
        <f>I29</f>
        <v>82.6</v>
      </c>
      <c r="J28" s="17">
        <f>J29</f>
        <v>82.6</v>
      </c>
    </row>
    <row r="29" spans="1:10" ht="27.75" customHeight="1">
      <c r="A29" s="35" t="s">
        <v>88</v>
      </c>
      <c r="B29" s="35"/>
      <c r="C29" s="29" t="s">
        <v>13</v>
      </c>
      <c r="D29" s="29" t="s">
        <v>30</v>
      </c>
      <c r="E29" s="29" t="s">
        <v>89</v>
      </c>
      <c r="F29" s="29" t="s">
        <v>15</v>
      </c>
      <c r="G29" s="22"/>
      <c r="H29" s="27">
        <v>82.6</v>
      </c>
      <c r="I29" s="113">
        <v>82.6</v>
      </c>
      <c r="J29" s="18">
        <v>82.6</v>
      </c>
    </row>
    <row r="30" spans="1:10" ht="24.75" customHeight="1" thickBot="1">
      <c r="A30" s="62" t="s">
        <v>20</v>
      </c>
      <c r="B30" s="63"/>
      <c r="C30" s="69" t="s">
        <v>13</v>
      </c>
      <c r="D30" s="69" t="s">
        <v>36</v>
      </c>
      <c r="E30" s="69" t="s">
        <v>85</v>
      </c>
      <c r="F30" s="69" t="s">
        <v>12</v>
      </c>
      <c r="G30" s="79"/>
      <c r="H30" s="66">
        <f>H31+H34+H37+H39+H42+H44</f>
        <v>1413</v>
      </c>
      <c r="I30" s="112">
        <f>I31+I34+I37+I39+I42+I44</f>
        <v>1853</v>
      </c>
      <c r="J30" s="17">
        <f>J31+J34+J37+J39+J42+J44</f>
        <v>1472.7</v>
      </c>
    </row>
    <row r="31" spans="1:10" ht="50.25" customHeight="1" thickBot="1">
      <c r="A31" s="53" t="s">
        <v>57</v>
      </c>
      <c r="B31" s="42"/>
      <c r="C31" s="24" t="s">
        <v>13</v>
      </c>
      <c r="D31" s="24" t="s">
        <v>36</v>
      </c>
      <c r="E31" s="24" t="s">
        <v>90</v>
      </c>
      <c r="F31" s="24" t="s">
        <v>15</v>
      </c>
      <c r="G31" s="25"/>
      <c r="H31" s="70">
        <v>33</v>
      </c>
      <c r="I31" s="114">
        <v>33</v>
      </c>
      <c r="J31" s="17">
        <v>33</v>
      </c>
    </row>
    <row r="32" spans="1:10" ht="50.25" customHeight="1" thickBot="1">
      <c r="A32" s="53" t="s">
        <v>58</v>
      </c>
      <c r="B32" s="42"/>
      <c r="C32" s="24" t="s">
        <v>13</v>
      </c>
      <c r="D32" s="24" t="s">
        <v>36</v>
      </c>
      <c r="E32" s="24" t="s">
        <v>91</v>
      </c>
      <c r="F32" s="24" t="s">
        <v>15</v>
      </c>
      <c r="G32" s="28"/>
      <c r="H32" s="48">
        <v>33</v>
      </c>
      <c r="I32" s="115">
        <v>33</v>
      </c>
      <c r="J32" s="17">
        <v>33</v>
      </c>
    </row>
    <row r="33" spans="1:10" ht="26.25" customHeight="1" thickBot="1">
      <c r="A33" s="50" t="s">
        <v>48</v>
      </c>
      <c r="B33" s="56"/>
      <c r="C33" s="15" t="s">
        <v>13</v>
      </c>
      <c r="D33" s="15" t="s">
        <v>36</v>
      </c>
      <c r="E33" s="15" t="s">
        <v>92</v>
      </c>
      <c r="F33" s="15" t="s">
        <v>136</v>
      </c>
      <c r="G33" s="34"/>
      <c r="H33" s="21">
        <v>33</v>
      </c>
      <c r="I33" s="116">
        <v>33</v>
      </c>
      <c r="J33" s="18">
        <v>33</v>
      </c>
    </row>
    <row r="34" spans="1:10" ht="53.25" customHeight="1" thickBot="1">
      <c r="A34" s="64" t="s">
        <v>59</v>
      </c>
      <c r="B34" s="42"/>
      <c r="C34" s="24" t="s">
        <v>16</v>
      </c>
      <c r="D34" s="24" t="s">
        <v>16</v>
      </c>
      <c r="E34" s="24" t="s">
        <v>93</v>
      </c>
      <c r="F34" s="24" t="s">
        <v>15</v>
      </c>
      <c r="G34" s="28"/>
      <c r="H34" s="26">
        <f>H35+H36</f>
        <v>1319</v>
      </c>
      <c r="I34" s="115">
        <f>I35+I36</f>
        <v>1759</v>
      </c>
      <c r="J34" s="17">
        <f>J35+J36</f>
        <v>1378.7</v>
      </c>
    </row>
    <row r="35" spans="1:10" ht="51" customHeight="1">
      <c r="A35" s="50" t="s">
        <v>48</v>
      </c>
      <c r="B35" s="56"/>
      <c r="C35" s="15" t="s">
        <v>13</v>
      </c>
      <c r="D35" s="15" t="s">
        <v>36</v>
      </c>
      <c r="E35" s="15" t="s">
        <v>94</v>
      </c>
      <c r="F35" s="15" t="s">
        <v>47</v>
      </c>
      <c r="G35" s="34"/>
      <c r="H35" s="21">
        <v>1159</v>
      </c>
      <c r="I35" s="116">
        <v>1599</v>
      </c>
      <c r="J35" s="18">
        <v>1218.7</v>
      </c>
    </row>
    <row r="36" spans="1:10" ht="51" customHeight="1">
      <c r="A36" s="50" t="s">
        <v>135</v>
      </c>
      <c r="B36" s="56"/>
      <c r="C36" s="15" t="s">
        <v>13</v>
      </c>
      <c r="D36" s="15" t="s">
        <v>36</v>
      </c>
      <c r="E36" s="108" t="s">
        <v>152</v>
      </c>
      <c r="F36" s="15" t="s">
        <v>139</v>
      </c>
      <c r="G36" s="34"/>
      <c r="H36" s="21">
        <v>160</v>
      </c>
      <c r="I36" s="116">
        <v>160</v>
      </c>
      <c r="J36" s="18">
        <v>160</v>
      </c>
    </row>
    <row r="37" spans="1:10" ht="148.5" customHeight="1">
      <c r="A37" s="103" t="s">
        <v>68</v>
      </c>
      <c r="B37" s="56"/>
      <c r="C37" s="104" t="s">
        <v>13</v>
      </c>
      <c r="D37" s="104" t="s">
        <v>36</v>
      </c>
      <c r="E37" s="104" t="s">
        <v>95</v>
      </c>
      <c r="F37" s="104" t="s">
        <v>15</v>
      </c>
      <c r="G37" s="105"/>
      <c r="H37" s="97">
        <v>2</v>
      </c>
      <c r="I37" s="117">
        <v>2</v>
      </c>
      <c r="J37" s="17">
        <v>2</v>
      </c>
    </row>
    <row r="38" spans="1:10" ht="51" customHeight="1">
      <c r="A38" s="50" t="s">
        <v>48</v>
      </c>
      <c r="B38" s="44"/>
      <c r="C38" s="29" t="s">
        <v>13</v>
      </c>
      <c r="D38" s="29" t="s">
        <v>36</v>
      </c>
      <c r="E38" s="29" t="s">
        <v>95</v>
      </c>
      <c r="F38" s="29" t="s">
        <v>15</v>
      </c>
      <c r="G38" s="33"/>
      <c r="H38" s="27">
        <v>2</v>
      </c>
      <c r="I38" s="113">
        <v>2</v>
      </c>
      <c r="J38" s="18">
        <v>2</v>
      </c>
    </row>
    <row r="39" spans="1:10" ht="87.75" customHeight="1" thickBot="1">
      <c r="A39" s="62" t="s">
        <v>62</v>
      </c>
      <c r="B39" s="102"/>
      <c r="C39" s="69" t="s">
        <v>16</v>
      </c>
      <c r="D39" s="69" t="s">
        <v>16</v>
      </c>
      <c r="E39" s="69" t="s">
        <v>96</v>
      </c>
      <c r="F39" s="69" t="s">
        <v>15</v>
      </c>
      <c r="G39" s="65"/>
      <c r="H39" s="66">
        <f>H40</f>
        <v>2</v>
      </c>
      <c r="I39" s="112">
        <f>I40</f>
        <v>2</v>
      </c>
      <c r="J39" s="17">
        <f>J40</f>
        <v>2</v>
      </c>
    </row>
    <row r="40" spans="1:10" ht="87.75" customHeight="1" thickBot="1">
      <c r="A40" s="81" t="s">
        <v>69</v>
      </c>
      <c r="B40" s="82"/>
      <c r="C40" s="83" t="s">
        <v>13</v>
      </c>
      <c r="D40" s="84" t="s">
        <v>36</v>
      </c>
      <c r="E40" s="55" t="s">
        <v>97</v>
      </c>
      <c r="F40" s="83" t="s">
        <v>15</v>
      </c>
      <c r="G40" s="93"/>
      <c r="H40" s="78">
        <v>2</v>
      </c>
      <c r="I40" s="118">
        <v>2</v>
      </c>
      <c r="J40" s="17">
        <v>2</v>
      </c>
    </row>
    <row r="41" spans="1:10" ht="28.5" customHeight="1">
      <c r="A41" s="67" t="s">
        <v>53</v>
      </c>
      <c r="B41" s="68"/>
      <c r="C41" s="59" t="s">
        <v>13</v>
      </c>
      <c r="D41" s="58" t="s">
        <v>36</v>
      </c>
      <c r="E41" s="36" t="s">
        <v>98</v>
      </c>
      <c r="F41" s="59" t="s">
        <v>15</v>
      </c>
      <c r="G41" s="60"/>
      <c r="H41" s="38">
        <v>2</v>
      </c>
      <c r="I41" s="95">
        <v>2</v>
      </c>
      <c r="J41" s="18">
        <v>2</v>
      </c>
    </row>
    <row r="42" spans="1:10" ht="85.5" customHeight="1">
      <c r="A42" s="5" t="s">
        <v>70</v>
      </c>
      <c r="B42" s="4"/>
      <c r="C42" s="9" t="s">
        <v>13</v>
      </c>
      <c r="D42" s="9" t="s">
        <v>36</v>
      </c>
      <c r="E42" s="9" t="s">
        <v>99</v>
      </c>
      <c r="F42" s="9" t="s">
        <v>15</v>
      </c>
      <c r="G42" s="19"/>
      <c r="H42" s="18">
        <v>2</v>
      </c>
      <c r="I42" s="111">
        <v>2</v>
      </c>
      <c r="J42" s="18">
        <v>2</v>
      </c>
    </row>
    <row r="43" spans="1:10" ht="28.5" customHeight="1">
      <c r="A43" s="5" t="s">
        <v>53</v>
      </c>
      <c r="B43" s="4"/>
      <c r="C43" s="9" t="s">
        <v>13</v>
      </c>
      <c r="D43" s="9" t="s">
        <v>36</v>
      </c>
      <c r="E43" s="9" t="s">
        <v>102</v>
      </c>
      <c r="F43" s="9" t="s">
        <v>15</v>
      </c>
      <c r="G43" s="19"/>
      <c r="H43" s="18">
        <v>2</v>
      </c>
      <c r="I43" s="111">
        <v>2</v>
      </c>
      <c r="J43" s="18">
        <v>2</v>
      </c>
    </row>
    <row r="44" spans="1:10" ht="74.25" customHeight="1">
      <c r="A44" s="5" t="s">
        <v>71</v>
      </c>
      <c r="B44" s="4"/>
      <c r="C44" s="9" t="s">
        <v>13</v>
      </c>
      <c r="D44" s="9" t="s">
        <v>36</v>
      </c>
      <c r="E44" s="9" t="s">
        <v>101</v>
      </c>
      <c r="F44" s="9" t="s">
        <v>15</v>
      </c>
      <c r="G44" s="19"/>
      <c r="H44" s="18">
        <v>55</v>
      </c>
      <c r="I44" s="111">
        <v>55</v>
      </c>
      <c r="J44" s="18">
        <v>55</v>
      </c>
    </row>
    <row r="45" spans="1:10" ht="28.5" customHeight="1">
      <c r="A45" s="5" t="s">
        <v>53</v>
      </c>
      <c r="B45" s="4"/>
      <c r="C45" s="9" t="s">
        <v>13</v>
      </c>
      <c r="D45" s="9" t="s">
        <v>36</v>
      </c>
      <c r="E45" s="9" t="s">
        <v>100</v>
      </c>
      <c r="F45" s="9" t="s">
        <v>15</v>
      </c>
      <c r="G45" s="19"/>
      <c r="H45" s="18">
        <v>55</v>
      </c>
      <c r="I45" s="111">
        <v>55</v>
      </c>
      <c r="J45" s="18">
        <v>55</v>
      </c>
    </row>
    <row r="46" spans="1:10" ht="51.75" customHeight="1">
      <c r="A46" s="46" t="s">
        <v>64</v>
      </c>
      <c r="B46" s="6"/>
      <c r="C46" s="9" t="s">
        <v>14</v>
      </c>
      <c r="D46" s="9" t="s">
        <v>17</v>
      </c>
      <c r="E46" s="29" t="s">
        <v>103</v>
      </c>
      <c r="F46" s="9" t="s">
        <v>15</v>
      </c>
      <c r="G46" s="19"/>
      <c r="H46" s="17">
        <f>H47</f>
        <v>246.3</v>
      </c>
      <c r="I46" s="110">
        <f>I47</f>
        <v>246.3</v>
      </c>
      <c r="J46" s="17">
        <f>J47</f>
        <v>260</v>
      </c>
    </row>
    <row r="47" spans="1:10" ht="75.75" customHeight="1" thickBot="1">
      <c r="A47" s="96" t="s">
        <v>65</v>
      </c>
      <c r="B47" s="57"/>
      <c r="C47" s="36" t="s">
        <v>14</v>
      </c>
      <c r="D47" s="36" t="s">
        <v>17</v>
      </c>
      <c r="E47" s="36" t="s">
        <v>104</v>
      </c>
      <c r="F47" s="36" t="s">
        <v>15</v>
      </c>
      <c r="G47" s="45"/>
      <c r="H47" s="95">
        <v>246.3</v>
      </c>
      <c r="I47" s="95">
        <v>246.3</v>
      </c>
      <c r="J47" s="18">
        <v>260</v>
      </c>
    </row>
    <row r="48" spans="1:10" ht="103.5" customHeight="1" thickBot="1">
      <c r="A48" s="54" t="s">
        <v>72</v>
      </c>
      <c r="B48" s="80"/>
      <c r="C48" s="24" t="s">
        <v>16</v>
      </c>
      <c r="D48" s="24" t="s">
        <v>16</v>
      </c>
      <c r="E48" s="24" t="s">
        <v>105</v>
      </c>
      <c r="F48" s="24" t="s">
        <v>15</v>
      </c>
      <c r="G48" s="28"/>
      <c r="H48" s="26">
        <f>H49+K51</f>
        <v>115</v>
      </c>
      <c r="I48" s="115">
        <f>I49+M51</f>
        <v>115</v>
      </c>
      <c r="J48" s="17">
        <f>J49+N51</f>
        <v>115</v>
      </c>
    </row>
    <row r="49" spans="1:10" ht="50.25" customHeight="1" thickBot="1">
      <c r="A49" s="53" t="s">
        <v>43</v>
      </c>
      <c r="B49" s="32"/>
      <c r="C49" s="24" t="s">
        <v>17</v>
      </c>
      <c r="D49" s="24" t="s">
        <v>16</v>
      </c>
      <c r="E49" s="24" t="s">
        <v>105</v>
      </c>
      <c r="F49" s="24" t="s">
        <v>15</v>
      </c>
      <c r="G49" s="28"/>
      <c r="H49" s="26">
        <f>H50+H52</f>
        <v>115</v>
      </c>
      <c r="I49" s="115">
        <f>I50+I52</f>
        <v>115</v>
      </c>
      <c r="J49" s="17">
        <f>J50+J52</f>
        <v>115</v>
      </c>
    </row>
    <row r="50" spans="1:10" ht="127.5" customHeight="1">
      <c r="A50" s="46" t="s">
        <v>60</v>
      </c>
      <c r="B50" s="14"/>
      <c r="C50" s="15" t="s">
        <v>17</v>
      </c>
      <c r="D50" s="15" t="s">
        <v>28</v>
      </c>
      <c r="E50" s="15" t="s">
        <v>106</v>
      </c>
      <c r="F50" s="15" t="s">
        <v>15</v>
      </c>
      <c r="G50" s="20"/>
      <c r="H50" s="97">
        <f>H51</f>
        <v>15</v>
      </c>
      <c r="I50" s="117">
        <f>I51</f>
        <v>15</v>
      </c>
      <c r="J50" s="17">
        <f>J51</f>
        <v>15</v>
      </c>
    </row>
    <row r="51" spans="1:10" ht="33.75" customHeight="1" thickBot="1">
      <c r="A51" s="50" t="s">
        <v>48</v>
      </c>
      <c r="B51" s="14"/>
      <c r="C51" s="15" t="s">
        <v>17</v>
      </c>
      <c r="D51" s="15" t="s">
        <v>28</v>
      </c>
      <c r="E51" s="15" t="s">
        <v>107</v>
      </c>
      <c r="F51" s="15" t="s">
        <v>136</v>
      </c>
      <c r="G51" s="20"/>
      <c r="H51" s="21">
        <v>15</v>
      </c>
      <c r="I51" s="116">
        <v>15</v>
      </c>
      <c r="J51" s="18">
        <v>15</v>
      </c>
    </row>
    <row r="52" spans="1:10" ht="26.25" customHeight="1" thickBot="1">
      <c r="A52" s="47" t="s">
        <v>44</v>
      </c>
      <c r="B52" s="32"/>
      <c r="C52" s="24" t="s">
        <v>17</v>
      </c>
      <c r="D52" s="24" t="s">
        <v>28</v>
      </c>
      <c r="E52" s="24" t="s">
        <v>84</v>
      </c>
      <c r="F52" s="24" t="s">
        <v>15</v>
      </c>
      <c r="G52" s="28"/>
      <c r="H52" s="26">
        <f aca="true" t="shared" si="0" ref="H52:J53">H53</f>
        <v>100</v>
      </c>
      <c r="I52" s="115">
        <f t="shared" si="0"/>
        <v>100</v>
      </c>
      <c r="J52" s="17">
        <f t="shared" si="0"/>
        <v>100</v>
      </c>
    </row>
    <row r="53" spans="1:10" ht="90.75" customHeight="1">
      <c r="A53" s="46" t="s">
        <v>73</v>
      </c>
      <c r="B53" s="40"/>
      <c r="C53" s="29" t="s">
        <v>17</v>
      </c>
      <c r="D53" s="29" t="s">
        <v>28</v>
      </c>
      <c r="E53" s="29" t="s">
        <v>108</v>
      </c>
      <c r="F53" s="29" t="s">
        <v>15</v>
      </c>
      <c r="G53" s="33"/>
      <c r="H53" s="27">
        <f t="shared" si="0"/>
        <v>100</v>
      </c>
      <c r="I53" s="113">
        <f t="shared" si="0"/>
        <v>100</v>
      </c>
      <c r="J53" s="18">
        <f t="shared" si="0"/>
        <v>100</v>
      </c>
    </row>
    <row r="54" spans="1:10" ht="27" customHeight="1">
      <c r="A54" s="46" t="s">
        <v>48</v>
      </c>
      <c r="B54" s="7"/>
      <c r="C54" s="9" t="s">
        <v>17</v>
      </c>
      <c r="D54" s="9" t="s">
        <v>28</v>
      </c>
      <c r="E54" s="9" t="s">
        <v>108</v>
      </c>
      <c r="F54" s="9" t="s">
        <v>136</v>
      </c>
      <c r="G54" s="19"/>
      <c r="H54" s="18">
        <v>100</v>
      </c>
      <c r="I54" s="111">
        <v>100</v>
      </c>
      <c r="J54" s="18">
        <v>100</v>
      </c>
    </row>
    <row r="55" spans="1:10" ht="27" customHeight="1">
      <c r="A55" s="100" t="s">
        <v>66</v>
      </c>
      <c r="B55" s="7"/>
      <c r="C55" s="12" t="s">
        <v>19</v>
      </c>
      <c r="D55" s="12" t="s">
        <v>16</v>
      </c>
      <c r="E55" s="12" t="s">
        <v>109</v>
      </c>
      <c r="F55" s="12" t="s">
        <v>15</v>
      </c>
      <c r="G55" s="49"/>
      <c r="H55" s="17">
        <f>H56+H61</f>
        <v>1358</v>
      </c>
      <c r="I55" s="110">
        <f>I56+I61</f>
        <v>1493.8</v>
      </c>
      <c r="J55" s="17">
        <f>J56+J60+J61</f>
        <v>1694.1999999999998</v>
      </c>
    </row>
    <row r="56" spans="1:10" ht="27" customHeight="1">
      <c r="A56" s="46" t="s">
        <v>67</v>
      </c>
      <c r="B56" s="7"/>
      <c r="C56" s="9" t="s">
        <v>19</v>
      </c>
      <c r="D56" s="9" t="s">
        <v>41</v>
      </c>
      <c r="E56" s="9" t="s">
        <v>109</v>
      </c>
      <c r="F56" s="9" t="s">
        <v>136</v>
      </c>
      <c r="G56" s="19"/>
      <c r="H56" s="18">
        <f>H57</f>
        <v>1308</v>
      </c>
      <c r="I56" s="111">
        <v>1443.8</v>
      </c>
      <c r="J56" s="18">
        <f>J57+J59</f>
        <v>1444.1999999999998</v>
      </c>
    </row>
    <row r="57" spans="1:10" ht="105" customHeight="1">
      <c r="A57" s="132" t="s">
        <v>74</v>
      </c>
      <c r="B57" s="106"/>
      <c r="C57" s="15" t="s">
        <v>19</v>
      </c>
      <c r="D57" s="15" t="s">
        <v>41</v>
      </c>
      <c r="E57" s="15" t="s">
        <v>110</v>
      </c>
      <c r="F57" s="15" t="s">
        <v>136</v>
      </c>
      <c r="G57" s="34"/>
      <c r="H57" s="21">
        <v>1308</v>
      </c>
      <c r="I57" s="116">
        <v>1308</v>
      </c>
      <c r="J57" s="21">
        <v>312.13</v>
      </c>
    </row>
    <row r="58" spans="1:10" ht="105" customHeight="1">
      <c r="A58" s="5" t="s">
        <v>163</v>
      </c>
      <c r="B58" s="7"/>
      <c r="C58" s="9" t="s">
        <v>19</v>
      </c>
      <c r="D58" s="9" t="s">
        <v>41</v>
      </c>
      <c r="E58" s="9" t="s">
        <v>164</v>
      </c>
      <c r="F58" s="9" t="s">
        <v>136</v>
      </c>
      <c r="G58" s="19"/>
      <c r="H58" s="18"/>
      <c r="I58" s="18"/>
      <c r="J58" s="18">
        <f>J59+J60</f>
        <v>1332.07</v>
      </c>
    </row>
    <row r="59" spans="1:10" ht="105" customHeight="1">
      <c r="A59" s="5" t="s">
        <v>167</v>
      </c>
      <c r="B59" s="7"/>
      <c r="C59" s="9" t="s">
        <v>165</v>
      </c>
      <c r="D59" s="9"/>
      <c r="E59" s="9" t="s">
        <v>166</v>
      </c>
      <c r="F59" s="9" t="s">
        <v>136</v>
      </c>
      <c r="G59" s="19"/>
      <c r="H59" s="18"/>
      <c r="I59" s="18"/>
      <c r="J59" s="18">
        <v>1132.07</v>
      </c>
    </row>
    <row r="60" spans="1:10" ht="105" customHeight="1">
      <c r="A60" s="5" t="s">
        <v>168</v>
      </c>
      <c r="B60" s="7"/>
      <c r="C60" s="9" t="s">
        <v>165</v>
      </c>
      <c r="D60" s="9"/>
      <c r="E60" s="9" t="s">
        <v>169</v>
      </c>
      <c r="F60" s="9" t="s">
        <v>136</v>
      </c>
      <c r="G60" s="19"/>
      <c r="H60" s="18"/>
      <c r="I60" s="18"/>
      <c r="J60" s="18">
        <v>200</v>
      </c>
    </row>
    <row r="61" spans="1:10" ht="38.25" customHeight="1" thickBot="1">
      <c r="A61" s="133" t="s">
        <v>21</v>
      </c>
      <c r="B61" s="101"/>
      <c r="C61" s="69" t="s">
        <v>19</v>
      </c>
      <c r="D61" s="63">
        <v>12</v>
      </c>
      <c r="E61" s="69" t="s">
        <v>111</v>
      </c>
      <c r="F61" s="94" t="s">
        <v>15</v>
      </c>
      <c r="G61" s="134"/>
      <c r="H61" s="71">
        <f aca="true" t="shared" si="1" ref="H61:J62">H62</f>
        <v>50</v>
      </c>
      <c r="I61" s="126">
        <f t="shared" si="1"/>
        <v>50</v>
      </c>
      <c r="J61" s="27">
        <f t="shared" si="1"/>
        <v>50</v>
      </c>
    </row>
    <row r="62" spans="1:10" ht="80.25" customHeight="1">
      <c r="A62" s="51" t="s">
        <v>150</v>
      </c>
      <c r="B62" s="44"/>
      <c r="C62" s="29" t="s">
        <v>19</v>
      </c>
      <c r="D62" s="29" t="s">
        <v>55</v>
      </c>
      <c r="E62" s="29" t="s">
        <v>151</v>
      </c>
      <c r="F62" s="29" t="s">
        <v>15</v>
      </c>
      <c r="G62" s="33"/>
      <c r="H62" s="27">
        <f t="shared" si="1"/>
        <v>50</v>
      </c>
      <c r="I62" s="113">
        <f t="shared" si="1"/>
        <v>50</v>
      </c>
      <c r="J62" s="18">
        <f t="shared" si="1"/>
        <v>50</v>
      </c>
    </row>
    <row r="63" spans="1:10" ht="65.25" customHeight="1" thickBot="1">
      <c r="A63" s="51" t="s">
        <v>56</v>
      </c>
      <c r="B63" s="57"/>
      <c r="C63" s="36" t="s">
        <v>19</v>
      </c>
      <c r="D63" s="36" t="s">
        <v>55</v>
      </c>
      <c r="E63" s="29" t="s">
        <v>112</v>
      </c>
      <c r="F63" s="36" t="s">
        <v>15</v>
      </c>
      <c r="G63" s="45"/>
      <c r="H63" s="38">
        <v>50</v>
      </c>
      <c r="I63" s="95">
        <v>50</v>
      </c>
      <c r="J63" s="18">
        <v>50</v>
      </c>
    </row>
    <row r="64" spans="1:10" ht="41.25" customHeight="1" thickBot="1">
      <c r="A64" s="47" t="s">
        <v>22</v>
      </c>
      <c r="B64" s="43"/>
      <c r="C64" s="24" t="s">
        <v>23</v>
      </c>
      <c r="D64" s="24" t="s">
        <v>16</v>
      </c>
      <c r="E64" s="24" t="s">
        <v>84</v>
      </c>
      <c r="F64" s="24" t="s">
        <v>15</v>
      </c>
      <c r="G64" s="73"/>
      <c r="H64" s="92">
        <f>H68+H66</f>
        <v>3467.2</v>
      </c>
      <c r="I64" s="120">
        <f>I68+I66</f>
        <v>5065.8</v>
      </c>
      <c r="J64" s="61">
        <f>J68+J66</f>
        <v>7944.37</v>
      </c>
    </row>
    <row r="65" spans="1:10" ht="25.5" customHeight="1" thickBot="1">
      <c r="A65" s="53" t="s">
        <v>34</v>
      </c>
      <c r="B65" s="43"/>
      <c r="C65" s="24" t="s">
        <v>23</v>
      </c>
      <c r="D65" s="24" t="s">
        <v>14</v>
      </c>
      <c r="E65" s="91" t="s">
        <v>113</v>
      </c>
      <c r="F65" s="24" t="s">
        <v>15</v>
      </c>
      <c r="G65" s="73"/>
      <c r="H65" s="88">
        <f aca="true" t="shared" si="2" ref="H65:J66">H66</f>
        <v>710</v>
      </c>
      <c r="I65" s="121">
        <f t="shared" si="2"/>
        <v>1567</v>
      </c>
      <c r="J65" s="17">
        <f t="shared" si="2"/>
        <v>1567</v>
      </c>
    </row>
    <row r="66" spans="1:10" ht="71.25" customHeight="1" thickBot="1">
      <c r="A66" s="64" t="s">
        <v>145</v>
      </c>
      <c r="B66" s="63"/>
      <c r="C66" s="69" t="s">
        <v>23</v>
      </c>
      <c r="D66" s="69" t="s">
        <v>14</v>
      </c>
      <c r="E66" s="91" t="s">
        <v>113</v>
      </c>
      <c r="F66" s="69" t="s">
        <v>15</v>
      </c>
      <c r="G66" s="65"/>
      <c r="H66" s="66">
        <f t="shared" si="2"/>
        <v>710</v>
      </c>
      <c r="I66" s="112">
        <f t="shared" si="2"/>
        <v>1567</v>
      </c>
      <c r="J66" s="17">
        <f t="shared" si="2"/>
        <v>1567</v>
      </c>
    </row>
    <row r="67" spans="1:10" ht="29.25" customHeight="1" thickBot="1">
      <c r="A67" s="50" t="s">
        <v>48</v>
      </c>
      <c r="B67" s="44"/>
      <c r="C67" s="36" t="s">
        <v>23</v>
      </c>
      <c r="D67" s="36" t="s">
        <v>14</v>
      </c>
      <c r="E67" s="91" t="s">
        <v>113</v>
      </c>
      <c r="F67" s="36" t="s">
        <v>136</v>
      </c>
      <c r="G67" s="33"/>
      <c r="H67" s="27">
        <v>710</v>
      </c>
      <c r="I67" s="113">
        <v>1567</v>
      </c>
      <c r="J67" s="18">
        <v>1567</v>
      </c>
    </row>
    <row r="68" spans="1:10" ht="30" customHeight="1" thickBot="1">
      <c r="A68" s="47" t="s">
        <v>29</v>
      </c>
      <c r="B68" s="42"/>
      <c r="C68" s="24" t="s">
        <v>23</v>
      </c>
      <c r="D68" s="24" t="s">
        <v>17</v>
      </c>
      <c r="E68" s="24" t="s">
        <v>84</v>
      </c>
      <c r="F68" s="24" t="s">
        <v>15</v>
      </c>
      <c r="G68" s="25"/>
      <c r="H68" s="26">
        <f>H69+H86</f>
        <v>2757.2</v>
      </c>
      <c r="I68" s="115">
        <f>I69+I86</f>
        <v>3498.8</v>
      </c>
      <c r="J68" s="17">
        <f>J69+J86</f>
        <v>6377.37</v>
      </c>
    </row>
    <row r="69" spans="1:10" ht="84" customHeight="1" thickBot="1">
      <c r="A69" s="53" t="s">
        <v>75</v>
      </c>
      <c r="B69" s="42"/>
      <c r="C69" s="24" t="s">
        <v>23</v>
      </c>
      <c r="D69" s="24" t="s">
        <v>17</v>
      </c>
      <c r="E69" s="24" t="s">
        <v>114</v>
      </c>
      <c r="F69" s="24" t="s">
        <v>15</v>
      </c>
      <c r="G69" s="25"/>
      <c r="H69" s="48">
        <f>H70+H72+H74+H76+H82+H84</f>
        <v>2657.2</v>
      </c>
      <c r="I69" s="115">
        <f>I70+I72+I74+I76+I82+I84</f>
        <v>3398.8</v>
      </c>
      <c r="J69" s="17">
        <f>J70+J72+J74+J76+J82+J84</f>
        <v>6357.37</v>
      </c>
    </row>
    <row r="70" spans="1:10" ht="102" customHeight="1" thickBot="1">
      <c r="A70" s="5" t="s">
        <v>76</v>
      </c>
      <c r="B70" s="41"/>
      <c r="C70" s="29" t="s">
        <v>23</v>
      </c>
      <c r="D70" s="29" t="s">
        <v>17</v>
      </c>
      <c r="E70" s="72" t="s">
        <v>115</v>
      </c>
      <c r="F70" s="29" t="s">
        <v>15</v>
      </c>
      <c r="G70" s="89"/>
      <c r="H70" s="23">
        <f>H71</f>
        <v>645</v>
      </c>
      <c r="I70" s="122">
        <f>I71</f>
        <v>845</v>
      </c>
      <c r="J70" s="17">
        <f>J71</f>
        <v>1253</v>
      </c>
    </row>
    <row r="71" spans="1:10" ht="40.5" customHeight="1">
      <c r="A71" s="5" t="s">
        <v>48</v>
      </c>
      <c r="B71" s="6"/>
      <c r="C71" s="9" t="s">
        <v>23</v>
      </c>
      <c r="D71" s="9" t="s">
        <v>17</v>
      </c>
      <c r="E71" s="9" t="s">
        <v>116</v>
      </c>
      <c r="F71" s="9" t="s">
        <v>136</v>
      </c>
      <c r="G71" s="1"/>
      <c r="H71" s="18">
        <v>645</v>
      </c>
      <c r="I71" s="111">
        <v>845</v>
      </c>
      <c r="J71" s="18">
        <v>1253</v>
      </c>
    </row>
    <row r="72" spans="1:10" ht="69.75" customHeight="1">
      <c r="A72" s="5" t="s">
        <v>77</v>
      </c>
      <c r="B72" s="4"/>
      <c r="C72" s="9" t="s">
        <v>23</v>
      </c>
      <c r="D72" s="9" t="s">
        <v>17</v>
      </c>
      <c r="E72" s="36" t="s">
        <v>117</v>
      </c>
      <c r="F72" s="9" t="s">
        <v>15</v>
      </c>
      <c r="G72" s="49"/>
      <c r="H72" s="61">
        <v>20</v>
      </c>
      <c r="I72" s="123">
        <v>20</v>
      </c>
      <c r="J72" s="61">
        <v>20</v>
      </c>
    </row>
    <row r="73" spans="1:10" ht="87" customHeight="1">
      <c r="A73" s="5" t="s">
        <v>48</v>
      </c>
      <c r="B73" s="6"/>
      <c r="C73" s="9" t="s">
        <v>23</v>
      </c>
      <c r="D73" s="9" t="s">
        <v>17</v>
      </c>
      <c r="E73" s="9" t="s">
        <v>118</v>
      </c>
      <c r="F73" s="9" t="s">
        <v>136</v>
      </c>
      <c r="G73" s="1"/>
      <c r="H73" s="52">
        <v>20</v>
      </c>
      <c r="I73" s="124">
        <v>20</v>
      </c>
      <c r="J73" s="52">
        <v>20</v>
      </c>
    </row>
    <row r="74" spans="1:10" ht="87.75" customHeight="1">
      <c r="A74" s="5" t="s">
        <v>78</v>
      </c>
      <c r="B74" s="4"/>
      <c r="C74" s="9" t="s">
        <v>23</v>
      </c>
      <c r="D74" s="9" t="s">
        <v>17</v>
      </c>
      <c r="E74" s="36" t="s">
        <v>119</v>
      </c>
      <c r="F74" s="9" t="s">
        <v>15</v>
      </c>
      <c r="G74" s="49"/>
      <c r="H74" s="17">
        <f>H75</f>
        <v>200</v>
      </c>
      <c r="I74" s="110">
        <f>I75</f>
        <v>200</v>
      </c>
      <c r="J74" s="17">
        <f>J75</f>
        <v>200</v>
      </c>
    </row>
    <row r="75" spans="1:10" ht="57.75" customHeight="1">
      <c r="A75" s="5" t="s">
        <v>48</v>
      </c>
      <c r="B75" s="6"/>
      <c r="C75" s="9" t="s">
        <v>23</v>
      </c>
      <c r="D75" s="9" t="s">
        <v>17</v>
      </c>
      <c r="E75" s="29" t="s">
        <v>120</v>
      </c>
      <c r="F75" s="9" t="s">
        <v>136</v>
      </c>
      <c r="G75" s="1"/>
      <c r="H75" s="18">
        <v>200</v>
      </c>
      <c r="I75" s="111">
        <v>200</v>
      </c>
      <c r="J75" s="18">
        <v>200</v>
      </c>
    </row>
    <row r="76" spans="1:10" ht="63.75" customHeight="1">
      <c r="A76" s="5" t="s">
        <v>79</v>
      </c>
      <c r="B76" s="6"/>
      <c r="C76" s="9" t="s">
        <v>23</v>
      </c>
      <c r="D76" s="9" t="s">
        <v>17</v>
      </c>
      <c r="E76" s="36" t="s">
        <v>121</v>
      </c>
      <c r="F76" s="9" t="s">
        <v>136</v>
      </c>
      <c r="G76" s="19"/>
      <c r="H76" s="17">
        <f>H77</f>
        <v>1432.2</v>
      </c>
      <c r="I76" s="110">
        <f>I77</f>
        <v>1933.8</v>
      </c>
      <c r="J76" s="17">
        <f>J77+J78+J79+J80+J81</f>
        <v>4484.37</v>
      </c>
    </row>
    <row r="77" spans="1:10" ht="36" customHeight="1">
      <c r="A77" s="39" t="s">
        <v>48</v>
      </c>
      <c r="B77" s="56"/>
      <c r="C77" s="15" t="s">
        <v>23</v>
      </c>
      <c r="D77" s="15" t="s">
        <v>17</v>
      </c>
      <c r="E77" s="9" t="s">
        <v>122</v>
      </c>
      <c r="F77" s="15" t="s">
        <v>136</v>
      </c>
      <c r="G77" s="20"/>
      <c r="H77" s="75">
        <v>1432.2</v>
      </c>
      <c r="I77" s="125">
        <v>1933.8</v>
      </c>
      <c r="J77" s="52">
        <v>2770.16</v>
      </c>
    </row>
    <row r="78" spans="1:10" ht="36" customHeight="1">
      <c r="A78" s="39" t="s">
        <v>161</v>
      </c>
      <c r="B78" s="56"/>
      <c r="C78" s="15" t="s">
        <v>23</v>
      </c>
      <c r="D78" s="15" t="s">
        <v>17</v>
      </c>
      <c r="E78" s="9" t="s">
        <v>159</v>
      </c>
      <c r="F78" s="15" t="s">
        <v>136</v>
      </c>
      <c r="G78" s="20"/>
      <c r="H78" s="75"/>
      <c r="I78" s="125"/>
      <c r="J78" s="52">
        <v>1000</v>
      </c>
    </row>
    <row r="79" spans="1:10" ht="132" customHeight="1">
      <c r="A79" s="39" t="s">
        <v>162</v>
      </c>
      <c r="B79" s="56"/>
      <c r="C79" s="15" t="s">
        <v>23</v>
      </c>
      <c r="D79" s="15" t="s">
        <v>17</v>
      </c>
      <c r="E79" s="9" t="s">
        <v>158</v>
      </c>
      <c r="F79" s="15" t="s">
        <v>136</v>
      </c>
      <c r="G79" s="20"/>
      <c r="H79" s="75"/>
      <c r="I79" s="125"/>
      <c r="J79" s="52">
        <v>435.64</v>
      </c>
    </row>
    <row r="80" spans="1:10" ht="135.75" customHeight="1">
      <c r="A80" s="39" t="s">
        <v>161</v>
      </c>
      <c r="B80" s="56"/>
      <c r="C80" s="15" t="s">
        <v>23</v>
      </c>
      <c r="D80" s="15" t="s">
        <v>17</v>
      </c>
      <c r="E80" s="9" t="s">
        <v>157</v>
      </c>
      <c r="F80" s="15" t="s">
        <v>136</v>
      </c>
      <c r="G80" s="20"/>
      <c r="H80" s="75"/>
      <c r="I80" s="125"/>
      <c r="J80" s="52">
        <v>150</v>
      </c>
    </row>
    <row r="81" spans="1:10" ht="112.5" customHeight="1">
      <c r="A81" s="39" t="s">
        <v>160</v>
      </c>
      <c r="B81" s="56"/>
      <c r="C81" s="15" t="s">
        <v>23</v>
      </c>
      <c r="D81" s="15" t="s">
        <v>17</v>
      </c>
      <c r="E81" s="9" t="s">
        <v>156</v>
      </c>
      <c r="F81" s="15" t="s">
        <v>136</v>
      </c>
      <c r="G81" s="20"/>
      <c r="H81" s="75"/>
      <c r="I81" s="125"/>
      <c r="J81" s="52">
        <v>128.57</v>
      </c>
    </row>
    <row r="82" spans="1:10" ht="78" customHeight="1">
      <c r="A82" s="39" t="s">
        <v>80</v>
      </c>
      <c r="B82" s="56"/>
      <c r="C82" s="9" t="s">
        <v>23</v>
      </c>
      <c r="D82" s="9" t="s">
        <v>17</v>
      </c>
      <c r="E82" s="9" t="s">
        <v>123</v>
      </c>
      <c r="F82" s="9" t="s">
        <v>15</v>
      </c>
      <c r="G82" s="20"/>
      <c r="H82" s="97">
        <f>H83</f>
        <v>50</v>
      </c>
      <c r="I82" s="117">
        <f>I83</f>
        <v>90</v>
      </c>
      <c r="J82" s="17">
        <f>J83</f>
        <v>90</v>
      </c>
    </row>
    <row r="83" spans="1:10" ht="36" customHeight="1" thickBot="1">
      <c r="A83" s="39" t="s">
        <v>48</v>
      </c>
      <c r="B83" s="56"/>
      <c r="C83" s="15" t="s">
        <v>23</v>
      </c>
      <c r="D83" s="15" t="s">
        <v>17</v>
      </c>
      <c r="E83" s="87" t="s">
        <v>125</v>
      </c>
      <c r="F83" s="15" t="s">
        <v>136</v>
      </c>
      <c r="G83" s="20"/>
      <c r="H83" s="21">
        <v>50</v>
      </c>
      <c r="I83" s="116">
        <v>90</v>
      </c>
      <c r="J83" s="18">
        <v>90</v>
      </c>
    </row>
    <row r="84" spans="1:10" ht="84.75" customHeight="1">
      <c r="A84" s="39" t="s">
        <v>63</v>
      </c>
      <c r="B84" s="56"/>
      <c r="C84" s="9" t="s">
        <v>23</v>
      </c>
      <c r="D84" s="9" t="s">
        <v>17</v>
      </c>
      <c r="E84" s="9" t="s">
        <v>127</v>
      </c>
      <c r="F84" s="9" t="s">
        <v>15</v>
      </c>
      <c r="G84" s="20"/>
      <c r="H84" s="97">
        <f>H85</f>
        <v>310</v>
      </c>
      <c r="I84" s="117">
        <f>I85</f>
        <v>310</v>
      </c>
      <c r="J84" s="17">
        <f>J85</f>
        <v>310</v>
      </c>
    </row>
    <row r="85" spans="1:10" ht="36.75" customHeight="1" thickBot="1">
      <c r="A85" s="39" t="s">
        <v>48</v>
      </c>
      <c r="B85" s="56"/>
      <c r="C85" s="15" t="s">
        <v>23</v>
      </c>
      <c r="D85" s="15" t="s">
        <v>17</v>
      </c>
      <c r="E85" s="87" t="s">
        <v>124</v>
      </c>
      <c r="F85" s="15" t="s">
        <v>136</v>
      </c>
      <c r="G85" s="20"/>
      <c r="H85" s="21">
        <v>310</v>
      </c>
      <c r="I85" s="116">
        <v>310</v>
      </c>
      <c r="J85" s="18">
        <v>310</v>
      </c>
    </row>
    <row r="86" spans="1:10" ht="88.5" customHeight="1" thickBot="1">
      <c r="A86" s="107" t="s">
        <v>133</v>
      </c>
      <c r="B86" s="57"/>
      <c r="C86" s="15" t="s">
        <v>23</v>
      </c>
      <c r="D86" s="15" t="s">
        <v>17</v>
      </c>
      <c r="E86" s="87" t="s">
        <v>126</v>
      </c>
      <c r="F86" s="15" t="s">
        <v>136</v>
      </c>
      <c r="G86" s="20"/>
      <c r="H86" s="21">
        <v>100</v>
      </c>
      <c r="I86" s="116">
        <v>100</v>
      </c>
      <c r="J86" s="18">
        <f>J87</f>
        <v>20</v>
      </c>
    </row>
    <row r="87" spans="1:10" ht="36.75" customHeight="1" thickBot="1">
      <c r="A87" s="39" t="s">
        <v>48</v>
      </c>
      <c r="B87" s="57"/>
      <c r="C87" s="15" t="s">
        <v>23</v>
      </c>
      <c r="D87" s="15" t="s">
        <v>17</v>
      </c>
      <c r="E87" s="87" t="s">
        <v>128</v>
      </c>
      <c r="F87" s="15" t="s">
        <v>136</v>
      </c>
      <c r="G87" s="20"/>
      <c r="H87" s="21">
        <v>100</v>
      </c>
      <c r="I87" s="116">
        <v>100</v>
      </c>
      <c r="J87" s="18">
        <v>20</v>
      </c>
    </row>
    <row r="88" spans="1:10" ht="40.5" customHeight="1" thickBot="1">
      <c r="A88" s="47" t="s">
        <v>37</v>
      </c>
      <c r="B88" s="32"/>
      <c r="C88" s="24" t="s">
        <v>24</v>
      </c>
      <c r="D88" s="24" t="s">
        <v>16</v>
      </c>
      <c r="E88" s="24" t="s">
        <v>148</v>
      </c>
      <c r="F88" s="24" t="s">
        <v>15</v>
      </c>
      <c r="G88" s="28"/>
      <c r="H88" s="26">
        <f>H89+H91</f>
        <v>80</v>
      </c>
      <c r="I88" s="115">
        <f>I89+I91</f>
        <v>80</v>
      </c>
      <c r="J88" s="17">
        <f>J89+J91</f>
        <v>115</v>
      </c>
    </row>
    <row r="89" spans="1:10" ht="78.75" customHeight="1" thickBot="1">
      <c r="A89" s="47" t="s">
        <v>141</v>
      </c>
      <c r="B89" s="32"/>
      <c r="C89" s="24" t="s">
        <v>24</v>
      </c>
      <c r="D89" s="24" t="s">
        <v>13</v>
      </c>
      <c r="E89" s="90" t="s">
        <v>129</v>
      </c>
      <c r="F89" s="24" t="s">
        <v>15</v>
      </c>
      <c r="G89" s="45"/>
      <c r="H89" s="86">
        <f>H90</f>
        <v>30</v>
      </c>
      <c r="I89" s="119">
        <f>I90</f>
        <v>30</v>
      </c>
      <c r="J89" s="18">
        <f>J90</f>
        <v>23.454</v>
      </c>
    </row>
    <row r="90" spans="1:10" ht="25.5" customHeight="1">
      <c r="A90" s="39" t="s">
        <v>48</v>
      </c>
      <c r="B90" s="56"/>
      <c r="C90" s="15" t="s">
        <v>24</v>
      </c>
      <c r="D90" s="15" t="s">
        <v>13</v>
      </c>
      <c r="E90" s="15" t="s">
        <v>129</v>
      </c>
      <c r="F90" s="15" t="s">
        <v>136</v>
      </c>
      <c r="G90" s="34"/>
      <c r="H90" s="21">
        <v>30</v>
      </c>
      <c r="I90" s="116">
        <v>30</v>
      </c>
      <c r="J90" s="18">
        <v>23.454</v>
      </c>
    </row>
    <row r="91" spans="1:10" ht="65.25" customHeight="1">
      <c r="A91" s="39" t="s">
        <v>149</v>
      </c>
      <c r="B91" s="56"/>
      <c r="C91" s="15" t="s">
        <v>24</v>
      </c>
      <c r="D91" s="15" t="s">
        <v>13</v>
      </c>
      <c r="E91" s="15" t="s">
        <v>147</v>
      </c>
      <c r="F91" s="15" t="s">
        <v>15</v>
      </c>
      <c r="G91" s="34"/>
      <c r="H91" s="21">
        <f>H92</f>
        <v>50</v>
      </c>
      <c r="I91" s="116">
        <f>I92</f>
        <v>50</v>
      </c>
      <c r="J91" s="18">
        <f>J92</f>
        <v>91.546</v>
      </c>
    </row>
    <row r="92" spans="1:10" ht="25.5" customHeight="1">
      <c r="A92" s="39" t="s">
        <v>48</v>
      </c>
      <c r="B92" s="56"/>
      <c r="C92" s="15" t="s">
        <v>24</v>
      </c>
      <c r="D92" s="15" t="s">
        <v>13</v>
      </c>
      <c r="E92" s="15" t="s">
        <v>147</v>
      </c>
      <c r="F92" s="15" t="s">
        <v>136</v>
      </c>
      <c r="G92" s="34"/>
      <c r="H92" s="21">
        <v>50</v>
      </c>
      <c r="I92" s="116">
        <v>50</v>
      </c>
      <c r="J92" s="18">
        <v>91.546</v>
      </c>
    </row>
    <row r="93" spans="1:10" ht="38.25" customHeight="1">
      <c r="A93" s="99" t="s">
        <v>26</v>
      </c>
      <c r="B93" s="99"/>
      <c r="C93" s="12">
        <v>10</v>
      </c>
      <c r="D93" s="12" t="s">
        <v>16</v>
      </c>
      <c r="E93" s="12" t="s">
        <v>84</v>
      </c>
      <c r="F93" s="12" t="s">
        <v>15</v>
      </c>
      <c r="G93" s="1"/>
      <c r="H93" s="17">
        <f aca="true" t="shared" si="3" ref="H93:J94">H94</f>
        <v>307.7</v>
      </c>
      <c r="I93" s="110">
        <f t="shared" si="3"/>
        <v>307.7</v>
      </c>
      <c r="J93" s="17">
        <f t="shared" si="3"/>
        <v>307.7</v>
      </c>
    </row>
    <row r="94" spans="1:10" ht="42.75" customHeight="1" thickBot="1">
      <c r="A94" s="77" t="s">
        <v>42</v>
      </c>
      <c r="B94" s="85"/>
      <c r="C94" s="69" t="s">
        <v>28</v>
      </c>
      <c r="D94" s="69" t="s">
        <v>13</v>
      </c>
      <c r="E94" s="29" t="s">
        <v>130</v>
      </c>
      <c r="F94" s="69" t="s">
        <v>15</v>
      </c>
      <c r="G94" s="98"/>
      <c r="H94" s="71">
        <f t="shared" si="3"/>
        <v>307.7</v>
      </c>
      <c r="I94" s="126">
        <f t="shared" si="3"/>
        <v>307.7</v>
      </c>
      <c r="J94" s="18">
        <f t="shared" si="3"/>
        <v>307.7</v>
      </c>
    </row>
    <row r="95" spans="1:10" ht="77.25" thickBot="1">
      <c r="A95" s="51" t="s">
        <v>61</v>
      </c>
      <c r="B95" s="44"/>
      <c r="C95" s="29" t="s">
        <v>28</v>
      </c>
      <c r="D95" s="29" t="s">
        <v>13</v>
      </c>
      <c r="E95" s="29" t="s">
        <v>130</v>
      </c>
      <c r="F95" s="29" t="s">
        <v>15</v>
      </c>
      <c r="G95" s="33"/>
      <c r="H95" s="74">
        <v>307.7</v>
      </c>
      <c r="I95" s="127">
        <v>307.7</v>
      </c>
      <c r="J95" s="52">
        <v>307.7</v>
      </c>
    </row>
    <row r="96" spans="1:10" ht="49.5" customHeight="1" thickBot="1">
      <c r="A96" s="53" t="s">
        <v>25</v>
      </c>
      <c r="B96" s="32"/>
      <c r="C96" s="24" t="s">
        <v>30</v>
      </c>
      <c r="D96" s="24" t="s">
        <v>16</v>
      </c>
      <c r="E96" s="9" t="s">
        <v>131</v>
      </c>
      <c r="F96" s="24" t="s">
        <v>15</v>
      </c>
      <c r="G96" s="25"/>
      <c r="H96" s="26">
        <f aca="true" t="shared" si="4" ref="H96:J97">H97</f>
        <v>407</v>
      </c>
      <c r="I96" s="115">
        <f t="shared" si="4"/>
        <v>407</v>
      </c>
      <c r="J96" s="17">
        <f t="shared" si="4"/>
        <v>337</v>
      </c>
    </row>
    <row r="97" spans="1:10" ht="37.5" customHeight="1" thickBot="1">
      <c r="A97" s="54" t="s">
        <v>38</v>
      </c>
      <c r="B97" s="30"/>
      <c r="C97" s="24" t="s">
        <v>30</v>
      </c>
      <c r="D97" s="24" t="s">
        <v>13</v>
      </c>
      <c r="E97" s="9" t="s">
        <v>131</v>
      </c>
      <c r="F97" s="24" t="s">
        <v>15</v>
      </c>
      <c r="G97" s="33"/>
      <c r="H97" s="27">
        <f t="shared" si="4"/>
        <v>407</v>
      </c>
      <c r="I97" s="113">
        <f t="shared" si="4"/>
        <v>407</v>
      </c>
      <c r="J97" s="18">
        <f t="shared" si="4"/>
        <v>337</v>
      </c>
    </row>
    <row r="98" spans="1:10" ht="69.75" customHeight="1" thickBot="1">
      <c r="A98" s="46" t="s">
        <v>134</v>
      </c>
      <c r="B98" s="56"/>
      <c r="C98" s="15" t="s">
        <v>30</v>
      </c>
      <c r="D98" s="15" t="s">
        <v>13</v>
      </c>
      <c r="E98" s="9" t="s">
        <v>131</v>
      </c>
      <c r="F98" s="15" t="s">
        <v>136</v>
      </c>
      <c r="G98" s="20"/>
      <c r="H98" s="21">
        <v>407</v>
      </c>
      <c r="I98" s="116">
        <v>407</v>
      </c>
      <c r="J98" s="18">
        <v>337</v>
      </c>
    </row>
    <row r="99" spans="1:10" ht="61.5" customHeight="1" thickBot="1">
      <c r="A99" s="76" t="s">
        <v>40</v>
      </c>
      <c r="B99" s="30"/>
      <c r="C99" s="24" t="s">
        <v>39</v>
      </c>
      <c r="D99" s="24" t="s">
        <v>16</v>
      </c>
      <c r="E99" s="91" t="s">
        <v>132</v>
      </c>
      <c r="F99" s="24" t="s">
        <v>15</v>
      </c>
      <c r="G99" s="31"/>
      <c r="H99" s="26">
        <f aca="true" t="shared" si="5" ref="H99:J100">H100</f>
        <v>92.6</v>
      </c>
      <c r="I99" s="115">
        <f t="shared" si="5"/>
        <v>92.6</v>
      </c>
      <c r="J99" s="17">
        <f t="shared" si="5"/>
        <v>92.6</v>
      </c>
    </row>
    <row r="100" spans="1:10" ht="73.5" customHeight="1" thickBot="1">
      <c r="A100" s="51" t="s">
        <v>35</v>
      </c>
      <c r="B100" s="41"/>
      <c r="C100" s="29" t="s">
        <v>39</v>
      </c>
      <c r="D100" s="29" t="s">
        <v>17</v>
      </c>
      <c r="E100" s="91" t="s">
        <v>132</v>
      </c>
      <c r="F100" s="29" t="s">
        <v>15</v>
      </c>
      <c r="G100" s="1"/>
      <c r="H100" s="18">
        <f t="shared" si="5"/>
        <v>92.6</v>
      </c>
      <c r="I100" s="111">
        <f t="shared" si="5"/>
        <v>92.6</v>
      </c>
      <c r="J100" s="18">
        <f t="shared" si="5"/>
        <v>92.6</v>
      </c>
    </row>
    <row r="101" spans="1:10" ht="87.75" customHeight="1">
      <c r="A101" s="8" t="s">
        <v>49</v>
      </c>
      <c r="B101" s="4"/>
      <c r="C101" s="9" t="s">
        <v>39</v>
      </c>
      <c r="D101" s="9" t="s">
        <v>17</v>
      </c>
      <c r="E101" s="91" t="s">
        <v>132</v>
      </c>
      <c r="F101" s="9" t="s">
        <v>140</v>
      </c>
      <c r="G101" s="1"/>
      <c r="H101" s="18">
        <v>92.6</v>
      </c>
      <c r="I101" s="111">
        <v>92.6</v>
      </c>
      <c r="J101" s="18">
        <v>92.6</v>
      </c>
    </row>
    <row r="102" spans="1:10" ht="87.75" customHeight="1">
      <c r="A102" s="162"/>
      <c r="B102" s="162"/>
      <c r="C102" s="162"/>
      <c r="G102" s="163"/>
      <c r="H102" s="163"/>
      <c r="J102" s="111"/>
    </row>
    <row r="103" ht="72" customHeight="1"/>
    <row r="104" ht="76.5" customHeight="1"/>
    <row r="105" ht="49.5" customHeight="1"/>
    <row r="106" ht="42.75" customHeight="1"/>
  </sheetData>
  <sheetProtection/>
  <mergeCells count="18">
    <mergeCell ref="E7:E10"/>
    <mergeCell ref="D7:D10"/>
    <mergeCell ref="C7:C10"/>
    <mergeCell ref="A102:C102"/>
    <mergeCell ref="G102:H102"/>
    <mergeCell ref="C6:G6"/>
    <mergeCell ref="B6:B10"/>
    <mergeCell ref="A5:A10"/>
    <mergeCell ref="I5:I6"/>
    <mergeCell ref="J5:J6"/>
    <mergeCell ref="D1:H1"/>
    <mergeCell ref="D2:H2"/>
    <mergeCell ref="F7:F10"/>
    <mergeCell ref="B5:G5"/>
    <mergeCell ref="A3:H3"/>
    <mergeCell ref="H5:H6"/>
    <mergeCell ref="H7:H10"/>
    <mergeCell ref="G7:G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2022-11-16T06:02:25Z</cp:lastPrinted>
  <dcterms:created xsi:type="dcterms:W3CDTF">2007-11-22T11:44:02Z</dcterms:created>
  <dcterms:modified xsi:type="dcterms:W3CDTF">2022-11-16T06:02:29Z</dcterms:modified>
  <cp:category/>
  <cp:version/>
  <cp:contentType/>
  <cp:contentStatus/>
</cp:coreProperties>
</file>